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Plan Rules" sheetId="2" r:id="rId2"/>
    <sheet name="Commission Calculation" sheetId="3" r:id="rId3"/>
    <sheet name="Approval Summary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R #,##0.00;[Red]-R #,##0.00"/>
    <numFmt numFmtId="61" formatCode="0.0%"/>
    <numFmt numFmtId="62" formatCode="0.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1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24.83203125" customWidth="1"/>
    <col min="2" max="2" width="100.83203125" customWidth="1"/>
  </cols>
  <sheetData>
    <row r="1">
      <c r="A1" t="str">
        <v>Sales commission spreadsheet template</v>
      </c>
    </row>
    <row r="2">
      <c r="A2" t="str">
        <v>Purpose</v>
      </c>
      <c r="B2" t="str">
        <v>Preserve plan version, eligible transaction, credit, calculation, adjustment and approval.</v>
      </c>
    </row>
    <row r="3">
      <c r="A3" t="str">
        <v>Template version</v>
      </c>
      <c r="B3" t="str">
        <v>2026-08-07</v>
      </c>
    </row>
    <row r="4">
      <c r="A4" t="str">
        <v>Currency</v>
      </c>
      <c r="B4" t="str">
        <v>ZAR — change deliberately if another currency applies.</v>
      </c>
    </row>
    <row r="6">
      <c r="A6" t="str">
        <v>Setup sequence</v>
      </c>
    </row>
    <row r="7">
      <c r="A7" t="str">
        <v>1</v>
      </c>
      <c r="B7" t="str">
        <v>Save an untouched master copy before entering live information.</v>
      </c>
    </row>
    <row r="8">
      <c r="A8" t="str">
        <v>2</v>
      </c>
      <c r="B8" t="str">
        <v>Replace every row marked EXAMPLE and confirm all definitions.</v>
      </c>
    </row>
    <row r="9">
      <c r="A9" t="str">
        <v>3</v>
      </c>
      <c r="B9" t="str">
        <v>Assign one owner for refresh, review and version control.</v>
      </c>
    </row>
    <row r="10">
      <c r="A10" t="str">
        <v>4</v>
      </c>
      <c r="B10" t="str">
        <v>Test formulas and boundary cases before a business decision.</v>
      </c>
    </row>
    <row r="11">
      <c r="A11" t="str">
        <v>5</v>
      </c>
      <c r="B11" t="str">
        <v>Protect formulas and store the working copy in an approved location.</v>
      </c>
    </row>
    <row r="13">
      <c r="A13" t="str">
        <v>Control checks</v>
      </c>
    </row>
    <row r="14">
      <c r="A14" t="str">
        <v>•</v>
      </c>
      <c r="B14" t="str">
        <v>Obtain qualified payroll, tax, labour and legal review.</v>
      </c>
    </row>
    <row r="15">
      <c r="A15" t="str">
        <v>•</v>
      </c>
      <c r="B15" t="str">
        <v>Never overwrite source values or prior plan versions.</v>
      </c>
    </row>
    <row r="16">
      <c r="A16" t="str">
        <v>•</v>
      </c>
      <c r="B16" t="str">
        <v>Reconcile approved totals with the payroll export.</v>
      </c>
    </row>
    <row r="18">
      <c r="A18" t="str">
        <v>Important limitation</v>
      </c>
      <c r="B18" t="str">
        <v>This workbook is a planning aid, not financial, payroll, tax, employment, legal or regulatory advice. Validate the rules and source data for your organisation.</v>
      </c>
    </row>
  </sheetData>
  <ignoredErrors>
    <ignoredError numberStoredAsText="1" sqref="A1:B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22.83203125" customWidth="1"/>
    <col min="2" max="2" width="18.83203125" customWidth="1"/>
    <col min="3" max="3" width="18.83203125" customWidth="1"/>
    <col min="4" max="4" width="28.83203125" customWidth="1"/>
    <col min="5" max="5" width="14.83203125" customWidth="1"/>
    <col min="6" max="6" width="30.83203125" customWidth="1"/>
  </cols>
  <sheetData>
    <row r="1">
      <c r="A1" t="str">
        <v>Plan version</v>
      </c>
      <c r="B1" t="str">
        <v>Effective from</v>
      </c>
      <c r="C1" t="str">
        <v>Effective to</v>
      </c>
      <c r="D1" t="str">
        <v>Measure</v>
      </c>
      <c r="E1" t="str">
        <v>Rate</v>
      </c>
      <c r="F1" t="str">
        <v>Approval</v>
      </c>
    </row>
    <row r="2">
      <c r="A2" t="str">
        <v>PLAN-EXAMPLE</v>
      </c>
      <c r="B2" t="str">
        <v>2026-08-01</v>
      </c>
      <c r="C2" t="str">
        <v>2026-08-31</v>
      </c>
      <c r="D2" t="str">
        <v>Eligible revenue</v>
      </c>
      <c r="E2" s="1">
        <v>0.04</v>
      </c>
      <c r="F2" t="str">
        <v>Replace example</v>
      </c>
    </row>
  </sheetData>
  <ignoredErrors>
    <ignoredError numberStoredAsText="1" sqref="A1:F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Q101"/>
  <sheetViews>
    <sheetView workbookViewId="0"/>
  </sheetViews>
  <cols>
    <col min="1" max="1" width="20.83203125" customWidth="1"/>
    <col min="2" max="2" width="20.83203125" customWidth="1"/>
    <col min="3" max="3" width="18.83203125" customWidth="1"/>
    <col min="4" max="4" width="18.83203125" customWidth="1"/>
    <col min="5" max="5" width="24.83203125" customWidth="1"/>
    <col min="6" max="6" width="20.83203125" customWidth="1"/>
    <col min="7" max="7" width="16.83203125" customWidth="1"/>
    <col min="8" max="8" width="18.83203125" customWidth="1"/>
    <col min="9" max="9" width="12.83203125" customWidth="1"/>
    <col min="10" max="10" width="18.83203125" customWidth="1"/>
    <col min="11" max="11" width="12.83203125" customWidth="1"/>
    <col min="12" max="12" width="22.83203125" customWidth="1"/>
    <col min="13" max="13" width="16.83203125" customWidth="1"/>
    <col min="14" max="14" width="18.83203125" customWidth="1"/>
    <col min="15" max="15" width="42.83203125" customWidth="1"/>
    <col min="16" max="16" width="18.83203125" customWidth="1"/>
    <col min="17" max="17" width="22.83203125" customWidth="1"/>
  </cols>
  <sheetData>
    <row r="1">
      <c r="A1" t="str">
        <v>Credit ID</v>
      </c>
      <c r="B1" t="str">
        <v>Transaction ID</v>
      </c>
      <c r="C1" t="str">
        <v>Transaction date</v>
      </c>
      <c r="D1" t="str">
        <v>Rep ID</v>
      </c>
      <c r="E1" t="str">
        <v>Rep name</v>
      </c>
      <c r="F1" t="str">
        <v>Plan version</v>
      </c>
      <c r="G1" t="str">
        <v>Raw value</v>
      </c>
      <c r="H1" t="str">
        <v>Eligible value</v>
      </c>
      <c r="I1" t="str">
        <v>Split %</v>
      </c>
      <c r="J1" t="str">
        <v>Credited value</v>
      </c>
      <c r="K1" t="str">
        <v>Rate</v>
      </c>
      <c r="L1" t="str">
        <v>Calculated commission</v>
      </c>
      <c r="M1" t="str">
        <v>Adjustment</v>
      </c>
      <c r="N1" t="str">
        <v>Proposed final</v>
      </c>
      <c r="O1" t="str">
        <v>Reason / evidence</v>
      </c>
      <c r="P1" t="str">
        <v>Review status</v>
      </c>
      <c r="Q1" t="str">
        <v>Approver</v>
      </c>
    </row>
    <row r="2">
      <c r="A2" t="str">
        <v>CREDIT-EXAMPLE</v>
      </c>
      <c r="B2" t="str">
        <v>INV-EXAMPLE</v>
      </c>
      <c r="C2" t="str">
        <v>2026-08-01</v>
      </c>
      <c r="D2" t="str">
        <v>REP-EXAMPLE</v>
      </c>
      <c r="E2" t="str">
        <v>EXAMPLE — replace</v>
      </c>
      <c r="F2" t="str">
        <v>PLAN-EXAMPLE</v>
      </c>
      <c r="G2" s="2">
        <v>100000</v>
      </c>
      <c r="H2" s="2">
        <v>100000</v>
      </c>
      <c r="I2" s="1">
        <v>1</v>
      </c>
      <c r="J2" s="2">
        <f>H2*I2</f>
      </c>
      <c r="K2" s="1">
        <f>IFERROR(VLOOKUP(F2,'Plan Rules'!$A$2:$E$100,5,FALSE),0)</f>
      </c>
      <c r="L2" s="2">
        <f>J2*K2</f>
      </c>
      <c r="M2" s="2">
        <v>0</v>
      </c>
      <c r="N2" s="2">
        <f>L2+M2</f>
      </c>
      <c r="O2" t="str">
        <v>Example only</v>
      </c>
      <c r="P2" t="str">
        <v>Draft</v>
      </c>
      <c r="Q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s="2">
        <v>0</v>
      </c>
      <c r="H3" s="2">
        <v>0</v>
      </c>
      <c r="I3" s="1">
        <v>1</v>
      </c>
      <c r="J3" s="2">
        <f>H3*I3</f>
      </c>
      <c r="K3" s="1">
        <f>IFERROR(VLOOKUP(F3,'Plan Rules'!$A$2:$E$100,5,FALSE),0)</f>
      </c>
      <c r="L3" s="2">
        <f>J3*K3</f>
      </c>
      <c r="M3" s="2">
        <v>0</v>
      </c>
      <c r="N3" s="2">
        <f>L3+M3</f>
      </c>
      <c r="O3" t="str">
        <v/>
      </c>
      <c r="P3" t="str">
        <v>Draft</v>
      </c>
      <c r="Q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s="2">
        <v>0</v>
      </c>
      <c r="H4" s="2">
        <v>0</v>
      </c>
      <c r="I4" s="1">
        <v>1</v>
      </c>
      <c r="J4" s="2">
        <f>H4*I4</f>
      </c>
      <c r="K4" s="1">
        <f>IFERROR(VLOOKUP(F4,'Plan Rules'!$A$2:$E$100,5,FALSE),0)</f>
      </c>
      <c r="L4" s="2">
        <f>J4*K4</f>
      </c>
      <c r="M4" s="2">
        <v>0</v>
      </c>
      <c r="N4" s="2">
        <f>L4+M4</f>
      </c>
      <c r="O4" t="str">
        <v/>
      </c>
      <c r="P4" t="str">
        <v>Draft</v>
      </c>
      <c r="Q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s="2">
        <v>0</v>
      </c>
      <c r="H5" s="2">
        <v>0</v>
      </c>
      <c r="I5" s="1">
        <v>1</v>
      </c>
      <c r="J5" s="2">
        <f>H5*I5</f>
      </c>
      <c r="K5" s="1">
        <f>IFERROR(VLOOKUP(F5,'Plan Rules'!$A$2:$E$100,5,FALSE),0)</f>
      </c>
      <c r="L5" s="2">
        <f>J5*K5</f>
      </c>
      <c r="M5" s="2">
        <v>0</v>
      </c>
      <c r="N5" s="2">
        <f>L5+M5</f>
      </c>
      <c r="O5" t="str">
        <v/>
      </c>
      <c r="P5" t="str">
        <v>Draft</v>
      </c>
      <c r="Q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s="2">
        <v>0</v>
      </c>
      <c r="H6" s="2">
        <v>0</v>
      </c>
      <c r="I6" s="1">
        <v>1</v>
      </c>
      <c r="J6" s="2">
        <f>H6*I6</f>
      </c>
      <c r="K6" s="1">
        <f>IFERROR(VLOOKUP(F6,'Plan Rules'!$A$2:$E$100,5,FALSE),0)</f>
      </c>
      <c r="L6" s="2">
        <f>J6*K6</f>
      </c>
      <c r="M6" s="2">
        <v>0</v>
      </c>
      <c r="N6" s="2">
        <f>L6+M6</f>
      </c>
      <c r="O6" t="str">
        <v/>
      </c>
      <c r="P6" t="str">
        <v>Draft</v>
      </c>
      <c r="Q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s="2">
        <v>0</v>
      </c>
      <c r="H7" s="2">
        <v>0</v>
      </c>
      <c r="I7" s="1">
        <v>1</v>
      </c>
      <c r="J7" s="2">
        <f>H7*I7</f>
      </c>
      <c r="K7" s="1">
        <f>IFERROR(VLOOKUP(F7,'Plan Rules'!$A$2:$E$100,5,FALSE),0)</f>
      </c>
      <c r="L7" s="2">
        <f>J7*K7</f>
      </c>
      <c r="M7" s="2">
        <v>0</v>
      </c>
      <c r="N7" s="2">
        <f>L7+M7</f>
      </c>
      <c r="O7" t="str">
        <v/>
      </c>
      <c r="P7" t="str">
        <v>Draft</v>
      </c>
      <c r="Q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s="2">
        <v>0</v>
      </c>
      <c r="H8" s="2">
        <v>0</v>
      </c>
      <c r="I8" s="1">
        <v>1</v>
      </c>
      <c r="J8" s="2">
        <f>H8*I8</f>
      </c>
      <c r="K8" s="1">
        <f>IFERROR(VLOOKUP(F8,'Plan Rules'!$A$2:$E$100,5,FALSE),0)</f>
      </c>
      <c r="L8" s="2">
        <f>J8*K8</f>
      </c>
      <c r="M8" s="2">
        <v>0</v>
      </c>
      <c r="N8" s="2">
        <f>L8+M8</f>
      </c>
      <c r="O8" t="str">
        <v/>
      </c>
      <c r="P8" t="str">
        <v>Draft</v>
      </c>
      <c r="Q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s="2">
        <v>0</v>
      </c>
      <c r="H9" s="2">
        <v>0</v>
      </c>
      <c r="I9" s="1">
        <v>1</v>
      </c>
      <c r="J9" s="2">
        <f>H9*I9</f>
      </c>
      <c r="K9" s="1">
        <f>IFERROR(VLOOKUP(F9,'Plan Rules'!$A$2:$E$100,5,FALSE),0)</f>
      </c>
      <c r="L9" s="2">
        <f>J9*K9</f>
      </c>
      <c r="M9" s="2">
        <v>0</v>
      </c>
      <c r="N9" s="2">
        <f>L9+M9</f>
      </c>
      <c r="O9" t="str">
        <v/>
      </c>
      <c r="P9" t="str">
        <v>Draft</v>
      </c>
      <c r="Q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s="2">
        <v>0</v>
      </c>
      <c r="H10" s="2">
        <v>0</v>
      </c>
      <c r="I10" s="1">
        <v>1</v>
      </c>
      <c r="J10" s="2">
        <f>H10*I10</f>
      </c>
      <c r="K10" s="1">
        <f>IFERROR(VLOOKUP(F10,'Plan Rules'!$A$2:$E$100,5,FALSE),0)</f>
      </c>
      <c r="L10" s="2">
        <f>J10*K10</f>
      </c>
      <c r="M10" s="2">
        <v>0</v>
      </c>
      <c r="N10" s="2">
        <f>L10+M10</f>
      </c>
      <c r="O10" t="str">
        <v/>
      </c>
      <c r="P10" t="str">
        <v>Draft</v>
      </c>
      <c r="Q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s="2">
        <v>0</v>
      </c>
      <c r="H11" s="2">
        <v>0</v>
      </c>
      <c r="I11" s="1">
        <v>1</v>
      </c>
      <c r="J11" s="2">
        <f>H11*I11</f>
      </c>
      <c r="K11" s="1">
        <f>IFERROR(VLOOKUP(F11,'Plan Rules'!$A$2:$E$100,5,FALSE),0)</f>
      </c>
      <c r="L11" s="2">
        <f>J11*K11</f>
      </c>
      <c r="M11" s="2">
        <v>0</v>
      </c>
      <c r="N11" s="2">
        <f>L11+M11</f>
      </c>
      <c r="O11" t="str">
        <v/>
      </c>
      <c r="P11" t="str">
        <v>Draft</v>
      </c>
      <c r="Q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s="2">
        <v>0</v>
      </c>
      <c r="H12" s="2">
        <v>0</v>
      </c>
      <c r="I12" s="1">
        <v>1</v>
      </c>
      <c r="J12" s="2">
        <f>H12*I12</f>
      </c>
      <c r="K12" s="1">
        <f>IFERROR(VLOOKUP(F12,'Plan Rules'!$A$2:$E$100,5,FALSE),0)</f>
      </c>
      <c r="L12" s="2">
        <f>J12*K12</f>
      </c>
      <c r="M12" s="2">
        <v>0</v>
      </c>
      <c r="N12" s="2">
        <f>L12+M12</f>
      </c>
      <c r="O12" t="str">
        <v/>
      </c>
      <c r="P12" t="str">
        <v>Draft</v>
      </c>
      <c r="Q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s="2">
        <v>0</v>
      </c>
      <c r="H13" s="2">
        <v>0</v>
      </c>
      <c r="I13" s="1">
        <v>1</v>
      </c>
      <c r="J13" s="2">
        <f>H13*I13</f>
      </c>
      <c r="K13" s="1">
        <f>IFERROR(VLOOKUP(F13,'Plan Rules'!$A$2:$E$100,5,FALSE),0)</f>
      </c>
      <c r="L13" s="2">
        <f>J13*K13</f>
      </c>
      <c r="M13" s="2">
        <v>0</v>
      </c>
      <c r="N13" s="2">
        <f>L13+M13</f>
      </c>
      <c r="O13" t="str">
        <v/>
      </c>
      <c r="P13" t="str">
        <v>Draft</v>
      </c>
      <c r="Q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s="2">
        <v>0</v>
      </c>
      <c r="H14" s="2">
        <v>0</v>
      </c>
      <c r="I14" s="1">
        <v>1</v>
      </c>
      <c r="J14" s="2">
        <f>H14*I14</f>
      </c>
      <c r="K14" s="1">
        <f>IFERROR(VLOOKUP(F14,'Plan Rules'!$A$2:$E$100,5,FALSE),0)</f>
      </c>
      <c r="L14" s="2">
        <f>J14*K14</f>
      </c>
      <c r="M14" s="2">
        <v>0</v>
      </c>
      <c r="N14" s="2">
        <f>L14+M14</f>
      </c>
      <c r="O14" t="str">
        <v/>
      </c>
      <c r="P14" t="str">
        <v>Draft</v>
      </c>
      <c r="Q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s="2">
        <v>0</v>
      </c>
      <c r="H15" s="2">
        <v>0</v>
      </c>
      <c r="I15" s="1">
        <v>1</v>
      </c>
      <c r="J15" s="2">
        <f>H15*I15</f>
      </c>
      <c r="K15" s="1">
        <f>IFERROR(VLOOKUP(F15,'Plan Rules'!$A$2:$E$100,5,FALSE),0)</f>
      </c>
      <c r="L15" s="2">
        <f>J15*K15</f>
      </c>
      <c r="M15" s="2">
        <v>0</v>
      </c>
      <c r="N15" s="2">
        <f>L15+M15</f>
      </c>
      <c r="O15" t="str">
        <v/>
      </c>
      <c r="P15" t="str">
        <v>Draft</v>
      </c>
      <c r="Q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s="2">
        <v>0</v>
      </c>
      <c r="H16" s="2">
        <v>0</v>
      </c>
      <c r="I16" s="1">
        <v>1</v>
      </c>
      <c r="J16" s="2">
        <f>H16*I16</f>
      </c>
      <c r="K16" s="1">
        <f>IFERROR(VLOOKUP(F16,'Plan Rules'!$A$2:$E$100,5,FALSE),0)</f>
      </c>
      <c r="L16" s="2">
        <f>J16*K16</f>
      </c>
      <c r="M16" s="2">
        <v>0</v>
      </c>
      <c r="N16" s="2">
        <f>L16+M16</f>
      </c>
      <c r="O16" t="str">
        <v/>
      </c>
      <c r="P16" t="str">
        <v>Draft</v>
      </c>
      <c r="Q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s="2">
        <v>0</v>
      </c>
      <c r="H17" s="2">
        <v>0</v>
      </c>
      <c r="I17" s="1">
        <v>1</v>
      </c>
      <c r="J17" s="2">
        <f>H17*I17</f>
      </c>
      <c r="K17" s="1">
        <f>IFERROR(VLOOKUP(F17,'Plan Rules'!$A$2:$E$100,5,FALSE),0)</f>
      </c>
      <c r="L17" s="2">
        <f>J17*K17</f>
      </c>
      <c r="M17" s="2">
        <v>0</v>
      </c>
      <c r="N17" s="2">
        <f>L17+M17</f>
      </c>
      <c r="O17" t="str">
        <v/>
      </c>
      <c r="P17" t="str">
        <v>Draft</v>
      </c>
      <c r="Q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s="2">
        <v>0</v>
      </c>
      <c r="H18" s="2">
        <v>0</v>
      </c>
      <c r="I18" s="1">
        <v>1</v>
      </c>
      <c r="J18" s="2">
        <f>H18*I18</f>
      </c>
      <c r="K18" s="1">
        <f>IFERROR(VLOOKUP(F18,'Plan Rules'!$A$2:$E$100,5,FALSE),0)</f>
      </c>
      <c r="L18" s="2">
        <f>J18*K18</f>
      </c>
      <c r="M18" s="2">
        <v>0</v>
      </c>
      <c r="N18" s="2">
        <f>L18+M18</f>
      </c>
      <c r="O18" t="str">
        <v/>
      </c>
      <c r="P18" t="str">
        <v>Draft</v>
      </c>
      <c r="Q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s="2">
        <v>0</v>
      </c>
      <c r="H19" s="2">
        <v>0</v>
      </c>
      <c r="I19" s="1">
        <v>1</v>
      </c>
      <c r="J19" s="2">
        <f>H19*I19</f>
      </c>
      <c r="K19" s="1">
        <f>IFERROR(VLOOKUP(F19,'Plan Rules'!$A$2:$E$100,5,FALSE),0)</f>
      </c>
      <c r="L19" s="2">
        <f>J19*K19</f>
      </c>
      <c r="M19" s="2">
        <v>0</v>
      </c>
      <c r="N19" s="2">
        <f>L19+M19</f>
      </c>
      <c r="O19" t="str">
        <v/>
      </c>
      <c r="P19" t="str">
        <v>Draft</v>
      </c>
      <c r="Q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s="2">
        <v>0</v>
      </c>
      <c r="H20" s="2">
        <v>0</v>
      </c>
      <c r="I20" s="1">
        <v>1</v>
      </c>
      <c r="J20" s="2">
        <f>H20*I20</f>
      </c>
      <c r="K20" s="1">
        <f>IFERROR(VLOOKUP(F20,'Plan Rules'!$A$2:$E$100,5,FALSE),0)</f>
      </c>
      <c r="L20" s="2">
        <f>J20*K20</f>
      </c>
      <c r="M20" s="2">
        <v>0</v>
      </c>
      <c r="N20" s="2">
        <f>L20+M20</f>
      </c>
      <c r="O20" t="str">
        <v/>
      </c>
      <c r="P20" t="str">
        <v>Draft</v>
      </c>
      <c r="Q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s="2">
        <v>0</v>
      </c>
      <c r="H21" s="2">
        <v>0</v>
      </c>
      <c r="I21" s="1">
        <v>1</v>
      </c>
      <c r="J21" s="2">
        <f>H21*I21</f>
      </c>
      <c r="K21" s="1">
        <f>IFERROR(VLOOKUP(F21,'Plan Rules'!$A$2:$E$100,5,FALSE),0)</f>
      </c>
      <c r="L21" s="2">
        <f>J21*K21</f>
      </c>
      <c r="M21" s="2">
        <v>0</v>
      </c>
      <c r="N21" s="2">
        <f>L21+M21</f>
      </c>
      <c r="O21" t="str">
        <v/>
      </c>
      <c r="P21" t="str">
        <v>Draft</v>
      </c>
      <c r="Q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s="2">
        <v>0</v>
      </c>
      <c r="H22" s="2">
        <v>0</v>
      </c>
      <c r="I22" s="1">
        <v>1</v>
      </c>
      <c r="J22" s="2">
        <f>H22*I22</f>
      </c>
      <c r="K22" s="1">
        <f>IFERROR(VLOOKUP(F22,'Plan Rules'!$A$2:$E$100,5,FALSE),0)</f>
      </c>
      <c r="L22" s="2">
        <f>J22*K22</f>
      </c>
      <c r="M22" s="2">
        <v>0</v>
      </c>
      <c r="N22" s="2">
        <f>L22+M22</f>
      </c>
      <c r="O22" t="str">
        <v/>
      </c>
      <c r="P22" t="str">
        <v>Draft</v>
      </c>
      <c r="Q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s="2">
        <v>0</v>
      </c>
      <c r="H23" s="2">
        <v>0</v>
      </c>
      <c r="I23" s="1">
        <v>1</v>
      </c>
      <c r="J23" s="2">
        <f>H23*I23</f>
      </c>
      <c r="K23" s="1">
        <f>IFERROR(VLOOKUP(F23,'Plan Rules'!$A$2:$E$100,5,FALSE),0)</f>
      </c>
      <c r="L23" s="2">
        <f>J23*K23</f>
      </c>
      <c r="M23" s="2">
        <v>0</v>
      </c>
      <c r="N23" s="2">
        <f>L23+M23</f>
      </c>
      <c r="O23" t="str">
        <v/>
      </c>
      <c r="P23" t="str">
        <v>Draft</v>
      </c>
      <c r="Q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s="2">
        <v>0</v>
      </c>
      <c r="H24" s="2">
        <v>0</v>
      </c>
      <c r="I24" s="1">
        <v>1</v>
      </c>
      <c r="J24" s="2">
        <f>H24*I24</f>
      </c>
      <c r="K24" s="1">
        <f>IFERROR(VLOOKUP(F24,'Plan Rules'!$A$2:$E$100,5,FALSE),0)</f>
      </c>
      <c r="L24" s="2">
        <f>J24*K24</f>
      </c>
      <c r="M24" s="2">
        <v>0</v>
      </c>
      <c r="N24" s="2">
        <f>L24+M24</f>
      </c>
      <c r="O24" t="str">
        <v/>
      </c>
      <c r="P24" t="str">
        <v>Draft</v>
      </c>
      <c r="Q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s="2">
        <v>0</v>
      </c>
      <c r="H25" s="2">
        <v>0</v>
      </c>
      <c r="I25" s="1">
        <v>1</v>
      </c>
      <c r="J25" s="2">
        <f>H25*I25</f>
      </c>
      <c r="K25" s="1">
        <f>IFERROR(VLOOKUP(F25,'Plan Rules'!$A$2:$E$100,5,FALSE),0)</f>
      </c>
      <c r="L25" s="2">
        <f>J25*K25</f>
      </c>
      <c r="M25" s="2">
        <v>0</v>
      </c>
      <c r="N25" s="2">
        <f>L25+M25</f>
      </c>
      <c r="O25" t="str">
        <v/>
      </c>
      <c r="P25" t="str">
        <v>Draft</v>
      </c>
      <c r="Q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s="2">
        <v>0</v>
      </c>
      <c r="H26" s="2">
        <v>0</v>
      </c>
      <c r="I26" s="1">
        <v>1</v>
      </c>
      <c r="J26" s="2">
        <f>H26*I26</f>
      </c>
      <c r="K26" s="1">
        <f>IFERROR(VLOOKUP(F26,'Plan Rules'!$A$2:$E$100,5,FALSE),0)</f>
      </c>
      <c r="L26" s="2">
        <f>J26*K26</f>
      </c>
      <c r="M26" s="2">
        <v>0</v>
      </c>
      <c r="N26" s="2">
        <f>L26+M26</f>
      </c>
      <c r="O26" t="str">
        <v/>
      </c>
      <c r="P26" t="str">
        <v>Draft</v>
      </c>
      <c r="Q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s="2">
        <v>0</v>
      </c>
      <c r="H27" s="2">
        <v>0</v>
      </c>
      <c r="I27" s="1">
        <v>1</v>
      </c>
      <c r="J27" s="2">
        <f>H27*I27</f>
      </c>
      <c r="K27" s="1">
        <f>IFERROR(VLOOKUP(F27,'Plan Rules'!$A$2:$E$100,5,FALSE),0)</f>
      </c>
      <c r="L27" s="2">
        <f>J27*K27</f>
      </c>
      <c r="M27" s="2">
        <v>0</v>
      </c>
      <c r="N27" s="2">
        <f>L27+M27</f>
      </c>
      <c r="O27" t="str">
        <v/>
      </c>
      <c r="P27" t="str">
        <v>Draft</v>
      </c>
      <c r="Q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s="2">
        <v>0</v>
      </c>
      <c r="H28" s="2">
        <v>0</v>
      </c>
      <c r="I28" s="1">
        <v>1</v>
      </c>
      <c r="J28" s="2">
        <f>H28*I28</f>
      </c>
      <c r="K28" s="1">
        <f>IFERROR(VLOOKUP(F28,'Plan Rules'!$A$2:$E$100,5,FALSE),0)</f>
      </c>
      <c r="L28" s="2">
        <f>J28*K28</f>
      </c>
      <c r="M28" s="2">
        <v>0</v>
      </c>
      <c r="N28" s="2">
        <f>L28+M28</f>
      </c>
      <c r="O28" t="str">
        <v/>
      </c>
      <c r="P28" t="str">
        <v>Draft</v>
      </c>
      <c r="Q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s="2">
        <v>0</v>
      </c>
      <c r="H29" s="2">
        <v>0</v>
      </c>
      <c r="I29" s="1">
        <v>1</v>
      </c>
      <c r="J29" s="2">
        <f>H29*I29</f>
      </c>
      <c r="K29" s="1">
        <f>IFERROR(VLOOKUP(F29,'Plan Rules'!$A$2:$E$100,5,FALSE),0)</f>
      </c>
      <c r="L29" s="2">
        <f>J29*K29</f>
      </c>
      <c r="M29" s="2">
        <v>0</v>
      </c>
      <c r="N29" s="2">
        <f>L29+M29</f>
      </c>
      <c r="O29" t="str">
        <v/>
      </c>
      <c r="P29" t="str">
        <v>Draft</v>
      </c>
      <c r="Q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s="2">
        <v>0</v>
      </c>
      <c r="H30" s="2">
        <v>0</v>
      </c>
      <c r="I30" s="1">
        <v>1</v>
      </c>
      <c r="J30" s="2">
        <f>H30*I30</f>
      </c>
      <c r="K30" s="1">
        <f>IFERROR(VLOOKUP(F30,'Plan Rules'!$A$2:$E$100,5,FALSE),0)</f>
      </c>
      <c r="L30" s="2">
        <f>J30*K30</f>
      </c>
      <c r="M30" s="2">
        <v>0</v>
      </c>
      <c r="N30" s="2">
        <f>L30+M30</f>
      </c>
      <c r="O30" t="str">
        <v/>
      </c>
      <c r="P30" t="str">
        <v>Draft</v>
      </c>
      <c r="Q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s="2">
        <v>0</v>
      </c>
      <c r="H31" s="2">
        <v>0</v>
      </c>
      <c r="I31" s="1">
        <v>1</v>
      </c>
      <c r="J31" s="2">
        <f>H31*I31</f>
      </c>
      <c r="K31" s="1">
        <f>IFERROR(VLOOKUP(F31,'Plan Rules'!$A$2:$E$100,5,FALSE),0)</f>
      </c>
      <c r="L31" s="2">
        <f>J31*K31</f>
      </c>
      <c r="M31" s="2">
        <v>0</v>
      </c>
      <c r="N31" s="2">
        <f>L31+M31</f>
      </c>
      <c r="O31" t="str">
        <v/>
      </c>
      <c r="P31" t="str">
        <v>Draft</v>
      </c>
      <c r="Q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s="2">
        <v>0</v>
      </c>
      <c r="H32" s="2">
        <v>0</v>
      </c>
      <c r="I32" s="1">
        <v>1</v>
      </c>
      <c r="J32" s="2">
        <f>H32*I32</f>
      </c>
      <c r="K32" s="1">
        <f>IFERROR(VLOOKUP(F32,'Plan Rules'!$A$2:$E$100,5,FALSE),0)</f>
      </c>
      <c r="L32" s="2">
        <f>J32*K32</f>
      </c>
      <c r="M32" s="2">
        <v>0</v>
      </c>
      <c r="N32" s="2">
        <f>L32+M32</f>
      </c>
      <c r="O32" t="str">
        <v/>
      </c>
      <c r="P32" t="str">
        <v>Draft</v>
      </c>
      <c r="Q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s="2">
        <v>0</v>
      </c>
      <c r="H33" s="2">
        <v>0</v>
      </c>
      <c r="I33" s="1">
        <v>1</v>
      </c>
      <c r="J33" s="2">
        <f>H33*I33</f>
      </c>
      <c r="K33" s="1">
        <f>IFERROR(VLOOKUP(F33,'Plan Rules'!$A$2:$E$100,5,FALSE),0)</f>
      </c>
      <c r="L33" s="2">
        <f>J33*K33</f>
      </c>
      <c r="M33" s="2">
        <v>0</v>
      </c>
      <c r="N33" s="2">
        <f>L33+M33</f>
      </c>
      <c r="O33" t="str">
        <v/>
      </c>
      <c r="P33" t="str">
        <v>Draft</v>
      </c>
      <c r="Q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s="2">
        <v>0</v>
      </c>
      <c r="H34" s="2">
        <v>0</v>
      </c>
      <c r="I34" s="1">
        <v>1</v>
      </c>
      <c r="J34" s="2">
        <f>H34*I34</f>
      </c>
      <c r="K34" s="1">
        <f>IFERROR(VLOOKUP(F34,'Plan Rules'!$A$2:$E$100,5,FALSE),0)</f>
      </c>
      <c r="L34" s="2">
        <f>J34*K34</f>
      </c>
      <c r="M34" s="2">
        <v>0</v>
      </c>
      <c r="N34" s="2">
        <f>L34+M34</f>
      </c>
      <c r="O34" t="str">
        <v/>
      </c>
      <c r="P34" t="str">
        <v>Draft</v>
      </c>
      <c r="Q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s="2">
        <v>0</v>
      </c>
      <c r="H35" s="2">
        <v>0</v>
      </c>
      <c r="I35" s="1">
        <v>1</v>
      </c>
      <c r="J35" s="2">
        <f>H35*I35</f>
      </c>
      <c r="K35" s="1">
        <f>IFERROR(VLOOKUP(F35,'Plan Rules'!$A$2:$E$100,5,FALSE),0)</f>
      </c>
      <c r="L35" s="2">
        <f>J35*K35</f>
      </c>
      <c r="M35" s="2">
        <v>0</v>
      </c>
      <c r="N35" s="2">
        <f>L35+M35</f>
      </c>
      <c r="O35" t="str">
        <v/>
      </c>
      <c r="P35" t="str">
        <v>Draft</v>
      </c>
      <c r="Q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s="2">
        <v>0</v>
      </c>
      <c r="H36" s="2">
        <v>0</v>
      </c>
      <c r="I36" s="1">
        <v>1</v>
      </c>
      <c r="J36" s="2">
        <f>H36*I36</f>
      </c>
      <c r="K36" s="1">
        <f>IFERROR(VLOOKUP(F36,'Plan Rules'!$A$2:$E$100,5,FALSE),0)</f>
      </c>
      <c r="L36" s="2">
        <f>J36*K36</f>
      </c>
      <c r="M36" s="2">
        <v>0</v>
      </c>
      <c r="N36" s="2">
        <f>L36+M36</f>
      </c>
      <c r="O36" t="str">
        <v/>
      </c>
      <c r="P36" t="str">
        <v>Draft</v>
      </c>
      <c r="Q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s="2">
        <v>0</v>
      </c>
      <c r="H37" s="2">
        <v>0</v>
      </c>
      <c r="I37" s="1">
        <v>1</v>
      </c>
      <c r="J37" s="2">
        <f>H37*I37</f>
      </c>
      <c r="K37" s="1">
        <f>IFERROR(VLOOKUP(F37,'Plan Rules'!$A$2:$E$100,5,FALSE),0)</f>
      </c>
      <c r="L37" s="2">
        <f>J37*K37</f>
      </c>
      <c r="M37" s="2">
        <v>0</v>
      </c>
      <c r="N37" s="2">
        <f>L37+M37</f>
      </c>
      <c r="O37" t="str">
        <v/>
      </c>
      <c r="P37" t="str">
        <v>Draft</v>
      </c>
      <c r="Q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s="2">
        <v>0</v>
      </c>
      <c r="H38" s="2">
        <v>0</v>
      </c>
      <c r="I38" s="1">
        <v>1</v>
      </c>
      <c r="J38" s="2">
        <f>H38*I38</f>
      </c>
      <c r="K38" s="1">
        <f>IFERROR(VLOOKUP(F38,'Plan Rules'!$A$2:$E$100,5,FALSE),0)</f>
      </c>
      <c r="L38" s="2">
        <f>J38*K38</f>
      </c>
      <c r="M38" s="2">
        <v>0</v>
      </c>
      <c r="N38" s="2">
        <f>L38+M38</f>
      </c>
      <c r="O38" t="str">
        <v/>
      </c>
      <c r="P38" t="str">
        <v>Draft</v>
      </c>
      <c r="Q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s="2">
        <v>0</v>
      </c>
      <c r="H39" s="2">
        <v>0</v>
      </c>
      <c r="I39" s="1">
        <v>1</v>
      </c>
      <c r="J39" s="2">
        <f>H39*I39</f>
      </c>
      <c r="K39" s="1">
        <f>IFERROR(VLOOKUP(F39,'Plan Rules'!$A$2:$E$100,5,FALSE),0)</f>
      </c>
      <c r="L39" s="2">
        <f>J39*K39</f>
      </c>
      <c r="M39" s="2">
        <v>0</v>
      </c>
      <c r="N39" s="2">
        <f>L39+M39</f>
      </c>
      <c r="O39" t="str">
        <v/>
      </c>
      <c r="P39" t="str">
        <v>Draft</v>
      </c>
      <c r="Q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s="2">
        <v>0</v>
      </c>
      <c r="H40" s="2">
        <v>0</v>
      </c>
      <c r="I40" s="1">
        <v>1</v>
      </c>
      <c r="J40" s="2">
        <f>H40*I40</f>
      </c>
      <c r="K40" s="1">
        <f>IFERROR(VLOOKUP(F40,'Plan Rules'!$A$2:$E$100,5,FALSE),0)</f>
      </c>
      <c r="L40" s="2">
        <f>J40*K40</f>
      </c>
      <c r="M40" s="2">
        <v>0</v>
      </c>
      <c r="N40" s="2">
        <f>L40+M40</f>
      </c>
      <c r="O40" t="str">
        <v/>
      </c>
      <c r="P40" t="str">
        <v>Draft</v>
      </c>
      <c r="Q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s="2">
        <v>0</v>
      </c>
      <c r="H41" s="2">
        <v>0</v>
      </c>
      <c r="I41" s="1">
        <v>1</v>
      </c>
      <c r="J41" s="2">
        <f>H41*I41</f>
      </c>
      <c r="K41" s="1">
        <f>IFERROR(VLOOKUP(F41,'Plan Rules'!$A$2:$E$100,5,FALSE),0)</f>
      </c>
      <c r="L41" s="2">
        <f>J41*K41</f>
      </c>
      <c r="M41" s="2">
        <v>0</v>
      </c>
      <c r="N41" s="2">
        <f>L41+M41</f>
      </c>
      <c r="O41" t="str">
        <v/>
      </c>
      <c r="P41" t="str">
        <v>Draft</v>
      </c>
      <c r="Q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s="2">
        <v>0</v>
      </c>
      <c r="H42" s="2">
        <v>0</v>
      </c>
      <c r="I42" s="1">
        <v>1</v>
      </c>
      <c r="J42" s="2">
        <f>H42*I42</f>
      </c>
      <c r="K42" s="1">
        <f>IFERROR(VLOOKUP(F42,'Plan Rules'!$A$2:$E$100,5,FALSE),0)</f>
      </c>
      <c r="L42" s="2">
        <f>J42*K42</f>
      </c>
      <c r="M42" s="2">
        <v>0</v>
      </c>
      <c r="N42" s="2">
        <f>L42+M42</f>
      </c>
      <c r="O42" t="str">
        <v/>
      </c>
      <c r="P42" t="str">
        <v>Draft</v>
      </c>
      <c r="Q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s="2">
        <v>0</v>
      </c>
      <c r="H43" s="2">
        <v>0</v>
      </c>
      <c r="I43" s="1">
        <v>1</v>
      </c>
      <c r="J43" s="2">
        <f>H43*I43</f>
      </c>
      <c r="K43" s="1">
        <f>IFERROR(VLOOKUP(F43,'Plan Rules'!$A$2:$E$100,5,FALSE),0)</f>
      </c>
      <c r="L43" s="2">
        <f>J43*K43</f>
      </c>
      <c r="M43" s="2">
        <v>0</v>
      </c>
      <c r="N43" s="2">
        <f>L43+M43</f>
      </c>
      <c r="O43" t="str">
        <v/>
      </c>
      <c r="P43" t="str">
        <v>Draft</v>
      </c>
      <c r="Q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s="2">
        <v>0</v>
      </c>
      <c r="H44" s="2">
        <v>0</v>
      </c>
      <c r="I44" s="1">
        <v>1</v>
      </c>
      <c r="J44" s="2">
        <f>H44*I44</f>
      </c>
      <c r="K44" s="1">
        <f>IFERROR(VLOOKUP(F44,'Plan Rules'!$A$2:$E$100,5,FALSE),0)</f>
      </c>
      <c r="L44" s="2">
        <f>J44*K44</f>
      </c>
      <c r="M44" s="2">
        <v>0</v>
      </c>
      <c r="N44" s="2">
        <f>L44+M44</f>
      </c>
      <c r="O44" t="str">
        <v/>
      </c>
      <c r="P44" t="str">
        <v>Draft</v>
      </c>
      <c r="Q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s="2">
        <v>0</v>
      </c>
      <c r="H45" s="2">
        <v>0</v>
      </c>
      <c r="I45" s="1">
        <v>1</v>
      </c>
      <c r="J45" s="2">
        <f>H45*I45</f>
      </c>
      <c r="K45" s="1">
        <f>IFERROR(VLOOKUP(F45,'Plan Rules'!$A$2:$E$100,5,FALSE),0)</f>
      </c>
      <c r="L45" s="2">
        <f>J45*K45</f>
      </c>
      <c r="M45" s="2">
        <v>0</v>
      </c>
      <c r="N45" s="2">
        <f>L45+M45</f>
      </c>
      <c r="O45" t="str">
        <v/>
      </c>
      <c r="P45" t="str">
        <v>Draft</v>
      </c>
      <c r="Q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s="2">
        <v>0</v>
      </c>
      <c r="H46" s="2">
        <v>0</v>
      </c>
      <c r="I46" s="1">
        <v>1</v>
      </c>
      <c r="J46" s="2">
        <f>H46*I46</f>
      </c>
      <c r="K46" s="1">
        <f>IFERROR(VLOOKUP(F46,'Plan Rules'!$A$2:$E$100,5,FALSE),0)</f>
      </c>
      <c r="L46" s="2">
        <f>J46*K46</f>
      </c>
      <c r="M46" s="2">
        <v>0</v>
      </c>
      <c r="N46" s="2">
        <f>L46+M46</f>
      </c>
      <c r="O46" t="str">
        <v/>
      </c>
      <c r="P46" t="str">
        <v>Draft</v>
      </c>
      <c r="Q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s="2">
        <v>0</v>
      </c>
      <c r="H47" s="2">
        <v>0</v>
      </c>
      <c r="I47" s="1">
        <v>1</v>
      </c>
      <c r="J47" s="2">
        <f>H47*I47</f>
      </c>
      <c r="K47" s="1">
        <f>IFERROR(VLOOKUP(F47,'Plan Rules'!$A$2:$E$100,5,FALSE),0)</f>
      </c>
      <c r="L47" s="2">
        <f>J47*K47</f>
      </c>
      <c r="M47" s="2">
        <v>0</v>
      </c>
      <c r="N47" s="2">
        <f>L47+M47</f>
      </c>
      <c r="O47" t="str">
        <v/>
      </c>
      <c r="P47" t="str">
        <v>Draft</v>
      </c>
      <c r="Q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s="2">
        <v>0</v>
      </c>
      <c r="H48" s="2">
        <v>0</v>
      </c>
      <c r="I48" s="1">
        <v>1</v>
      </c>
      <c r="J48" s="2">
        <f>H48*I48</f>
      </c>
      <c r="K48" s="1">
        <f>IFERROR(VLOOKUP(F48,'Plan Rules'!$A$2:$E$100,5,FALSE),0)</f>
      </c>
      <c r="L48" s="2">
        <f>J48*K48</f>
      </c>
      <c r="M48" s="2">
        <v>0</v>
      </c>
      <c r="N48" s="2">
        <f>L48+M48</f>
      </c>
      <c r="O48" t="str">
        <v/>
      </c>
      <c r="P48" t="str">
        <v>Draft</v>
      </c>
      <c r="Q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s="2">
        <v>0</v>
      </c>
      <c r="H49" s="2">
        <v>0</v>
      </c>
      <c r="I49" s="1">
        <v>1</v>
      </c>
      <c r="J49" s="2">
        <f>H49*I49</f>
      </c>
      <c r="K49" s="1">
        <f>IFERROR(VLOOKUP(F49,'Plan Rules'!$A$2:$E$100,5,FALSE),0)</f>
      </c>
      <c r="L49" s="2">
        <f>J49*K49</f>
      </c>
      <c r="M49" s="2">
        <v>0</v>
      </c>
      <c r="N49" s="2">
        <f>L49+M49</f>
      </c>
      <c r="O49" t="str">
        <v/>
      </c>
      <c r="P49" t="str">
        <v>Draft</v>
      </c>
      <c r="Q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s="2">
        <v>0</v>
      </c>
      <c r="H50" s="2">
        <v>0</v>
      </c>
      <c r="I50" s="1">
        <v>1</v>
      </c>
      <c r="J50" s="2">
        <f>H50*I50</f>
      </c>
      <c r="K50" s="1">
        <f>IFERROR(VLOOKUP(F50,'Plan Rules'!$A$2:$E$100,5,FALSE),0)</f>
      </c>
      <c r="L50" s="2">
        <f>J50*K50</f>
      </c>
      <c r="M50" s="2">
        <v>0</v>
      </c>
      <c r="N50" s="2">
        <f>L50+M50</f>
      </c>
      <c r="O50" t="str">
        <v/>
      </c>
      <c r="P50" t="str">
        <v>Draft</v>
      </c>
      <c r="Q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s="2">
        <v>0</v>
      </c>
      <c r="H51" s="2">
        <v>0</v>
      </c>
      <c r="I51" s="1">
        <v>1</v>
      </c>
      <c r="J51" s="2">
        <f>H51*I51</f>
      </c>
      <c r="K51" s="1">
        <f>IFERROR(VLOOKUP(F51,'Plan Rules'!$A$2:$E$100,5,FALSE),0)</f>
      </c>
      <c r="L51" s="2">
        <f>J51*K51</f>
      </c>
      <c r="M51" s="2">
        <v>0</v>
      </c>
      <c r="N51" s="2">
        <f>L51+M51</f>
      </c>
      <c r="O51" t="str">
        <v/>
      </c>
      <c r="P51" t="str">
        <v>Draft</v>
      </c>
      <c r="Q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s="2">
        <v>0</v>
      </c>
      <c r="H52" s="2">
        <v>0</v>
      </c>
      <c r="I52" s="1">
        <v>1</v>
      </c>
      <c r="J52" s="2">
        <f>H52*I52</f>
      </c>
      <c r="K52" s="1">
        <f>IFERROR(VLOOKUP(F52,'Plan Rules'!$A$2:$E$100,5,FALSE),0)</f>
      </c>
      <c r="L52" s="2">
        <f>J52*K52</f>
      </c>
      <c r="M52" s="2">
        <v>0</v>
      </c>
      <c r="N52" s="2">
        <f>L52+M52</f>
      </c>
      <c r="O52" t="str">
        <v/>
      </c>
      <c r="P52" t="str">
        <v>Draft</v>
      </c>
      <c r="Q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s="2">
        <v>0</v>
      </c>
      <c r="H53" s="2">
        <v>0</v>
      </c>
      <c r="I53" s="1">
        <v>1</v>
      </c>
      <c r="J53" s="2">
        <f>H53*I53</f>
      </c>
      <c r="K53" s="1">
        <f>IFERROR(VLOOKUP(F53,'Plan Rules'!$A$2:$E$100,5,FALSE),0)</f>
      </c>
      <c r="L53" s="2">
        <f>J53*K53</f>
      </c>
      <c r="M53" s="2">
        <v>0</v>
      </c>
      <c r="N53" s="2">
        <f>L53+M53</f>
      </c>
      <c r="O53" t="str">
        <v/>
      </c>
      <c r="P53" t="str">
        <v>Draft</v>
      </c>
      <c r="Q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s="2">
        <v>0</v>
      </c>
      <c r="H54" s="2">
        <v>0</v>
      </c>
      <c r="I54" s="1">
        <v>1</v>
      </c>
      <c r="J54" s="2">
        <f>H54*I54</f>
      </c>
      <c r="K54" s="1">
        <f>IFERROR(VLOOKUP(F54,'Plan Rules'!$A$2:$E$100,5,FALSE),0)</f>
      </c>
      <c r="L54" s="2">
        <f>J54*K54</f>
      </c>
      <c r="M54" s="2">
        <v>0</v>
      </c>
      <c r="N54" s="2">
        <f>L54+M54</f>
      </c>
      <c r="O54" t="str">
        <v/>
      </c>
      <c r="P54" t="str">
        <v>Draft</v>
      </c>
      <c r="Q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s="2">
        <v>0</v>
      </c>
      <c r="H55" s="2">
        <v>0</v>
      </c>
      <c r="I55" s="1">
        <v>1</v>
      </c>
      <c r="J55" s="2">
        <f>H55*I55</f>
      </c>
      <c r="K55" s="1">
        <f>IFERROR(VLOOKUP(F55,'Plan Rules'!$A$2:$E$100,5,FALSE),0)</f>
      </c>
      <c r="L55" s="2">
        <f>J55*K55</f>
      </c>
      <c r="M55" s="2">
        <v>0</v>
      </c>
      <c r="N55" s="2">
        <f>L55+M55</f>
      </c>
      <c r="O55" t="str">
        <v/>
      </c>
      <c r="P55" t="str">
        <v>Draft</v>
      </c>
      <c r="Q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s="2">
        <v>0</v>
      </c>
      <c r="H56" s="2">
        <v>0</v>
      </c>
      <c r="I56" s="1">
        <v>1</v>
      </c>
      <c r="J56" s="2">
        <f>H56*I56</f>
      </c>
      <c r="K56" s="1">
        <f>IFERROR(VLOOKUP(F56,'Plan Rules'!$A$2:$E$100,5,FALSE),0)</f>
      </c>
      <c r="L56" s="2">
        <f>J56*K56</f>
      </c>
      <c r="M56" s="2">
        <v>0</v>
      </c>
      <c r="N56" s="2">
        <f>L56+M56</f>
      </c>
      <c r="O56" t="str">
        <v/>
      </c>
      <c r="P56" t="str">
        <v>Draft</v>
      </c>
      <c r="Q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s="2">
        <v>0</v>
      </c>
      <c r="H57" s="2">
        <v>0</v>
      </c>
      <c r="I57" s="1">
        <v>1</v>
      </c>
      <c r="J57" s="2">
        <f>H57*I57</f>
      </c>
      <c r="K57" s="1">
        <f>IFERROR(VLOOKUP(F57,'Plan Rules'!$A$2:$E$100,5,FALSE),0)</f>
      </c>
      <c r="L57" s="2">
        <f>J57*K57</f>
      </c>
      <c r="M57" s="2">
        <v>0</v>
      </c>
      <c r="N57" s="2">
        <f>L57+M57</f>
      </c>
      <c r="O57" t="str">
        <v/>
      </c>
      <c r="P57" t="str">
        <v>Draft</v>
      </c>
      <c r="Q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s="2">
        <v>0</v>
      </c>
      <c r="H58" s="2">
        <v>0</v>
      </c>
      <c r="I58" s="1">
        <v>1</v>
      </c>
      <c r="J58" s="2">
        <f>H58*I58</f>
      </c>
      <c r="K58" s="1">
        <f>IFERROR(VLOOKUP(F58,'Plan Rules'!$A$2:$E$100,5,FALSE),0)</f>
      </c>
      <c r="L58" s="2">
        <f>J58*K58</f>
      </c>
      <c r="M58" s="2">
        <v>0</v>
      </c>
      <c r="N58" s="2">
        <f>L58+M58</f>
      </c>
      <c r="O58" t="str">
        <v/>
      </c>
      <c r="P58" t="str">
        <v>Draft</v>
      </c>
      <c r="Q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s="2">
        <v>0</v>
      </c>
      <c r="H59" s="2">
        <v>0</v>
      </c>
      <c r="I59" s="1">
        <v>1</v>
      </c>
      <c r="J59" s="2">
        <f>H59*I59</f>
      </c>
      <c r="K59" s="1">
        <f>IFERROR(VLOOKUP(F59,'Plan Rules'!$A$2:$E$100,5,FALSE),0)</f>
      </c>
      <c r="L59" s="2">
        <f>J59*K59</f>
      </c>
      <c r="M59" s="2">
        <v>0</v>
      </c>
      <c r="N59" s="2">
        <f>L59+M59</f>
      </c>
      <c r="O59" t="str">
        <v/>
      </c>
      <c r="P59" t="str">
        <v>Draft</v>
      </c>
      <c r="Q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s="2">
        <v>0</v>
      </c>
      <c r="H60" s="2">
        <v>0</v>
      </c>
      <c r="I60" s="1">
        <v>1</v>
      </c>
      <c r="J60" s="2">
        <f>H60*I60</f>
      </c>
      <c r="K60" s="1">
        <f>IFERROR(VLOOKUP(F60,'Plan Rules'!$A$2:$E$100,5,FALSE),0)</f>
      </c>
      <c r="L60" s="2">
        <f>J60*K60</f>
      </c>
      <c r="M60" s="2">
        <v>0</v>
      </c>
      <c r="N60" s="2">
        <f>L60+M60</f>
      </c>
      <c r="O60" t="str">
        <v/>
      </c>
      <c r="P60" t="str">
        <v>Draft</v>
      </c>
      <c r="Q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s="2">
        <v>0</v>
      </c>
      <c r="H61" s="2">
        <v>0</v>
      </c>
      <c r="I61" s="1">
        <v>1</v>
      </c>
      <c r="J61" s="2">
        <f>H61*I61</f>
      </c>
      <c r="K61" s="1">
        <f>IFERROR(VLOOKUP(F61,'Plan Rules'!$A$2:$E$100,5,FALSE),0)</f>
      </c>
      <c r="L61" s="2">
        <f>J61*K61</f>
      </c>
      <c r="M61" s="2">
        <v>0</v>
      </c>
      <c r="N61" s="2">
        <f>L61+M61</f>
      </c>
      <c r="O61" t="str">
        <v/>
      </c>
      <c r="P61" t="str">
        <v>Draft</v>
      </c>
      <c r="Q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s="2">
        <v>0</v>
      </c>
      <c r="H62" s="2">
        <v>0</v>
      </c>
      <c r="I62" s="1">
        <v>1</v>
      </c>
      <c r="J62" s="2">
        <f>H62*I62</f>
      </c>
      <c r="K62" s="1">
        <f>IFERROR(VLOOKUP(F62,'Plan Rules'!$A$2:$E$100,5,FALSE),0)</f>
      </c>
      <c r="L62" s="2">
        <f>J62*K62</f>
      </c>
      <c r="M62" s="2">
        <v>0</v>
      </c>
      <c r="N62" s="2">
        <f>L62+M62</f>
      </c>
      <c r="O62" t="str">
        <v/>
      </c>
      <c r="P62" t="str">
        <v>Draft</v>
      </c>
      <c r="Q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s="2">
        <v>0</v>
      </c>
      <c r="H63" s="2">
        <v>0</v>
      </c>
      <c r="I63" s="1">
        <v>1</v>
      </c>
      <c r="J63" s="2">
        <f>H63*I63</f>
      </c>
      <c r="K63" s="1">
        <f>IFERROR(VLOOKUP(F63,'Plan Rules'!$A$2:$E$100,5,FALSE),0)</f>
      </c>
      <c r="L63" s="2">
        <f>J63*K63</f>
      </c>
      <c r="M63" s="2">
        <v>0</v>
      </c>
      <c r="N63" s="2">
        <f>L63+M63</f>
      </c>
      <c r="O63" t="str">
        <v/>
      </c>
      <c r="P63" t="str">
        <v>Draft</v>
      </c>
      <c r="Q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s="2">
        <v>0</v>
      </c>
      <c r="H64" s="2">
        <v>0</v>
      </c>
      <c r="I64" s="1">
        <v>1</v>
      </c>
      <c r="J64" s="2">
        <f>H64*I64</f>
      </c>
      <c r="K64" s="1">
        <f>IFERROR(VLOOKUP(F64,'Plan Rules'!$A$2:$E$100,5,FALSE),0)</f>
      </c>
      <c r="L64" s="2">
        <f>J64*K64</f>
      </c>
      <c r="M64" s="2">
        <v>0</v>
      </c>
      <c r="N64" s="2">
        <f>L64+M64</f>
      </c>
      <c r="O64" t="str">
        <v/>
      </c>
      <c r="P64" t="str">
        <v>Draft</v>
      </c>
      <c r="Q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s="2">
        <v>0</v>
      </c>
      <c r="H65" s="2">
        <v>0</v>
      </c>
      <c r="I65" s="1">
        <v>1</v>
      </c>
      <c r="J65" s="2">
        <f>H65*I65</f>
      </c>
      <c r="K65" s="1">
        <f>IFERROR(VLOOKUP(F65,'Plan Rules'!$A$2:$E$100,5,FALSE),0)</f>
      </c>
      <c r="L65" s="2">
        <f>J65*K65</f>
      </c>
      <c r="M65" s="2">
        <v>0</v>
      </c>
      <c r="N65" s="2">
        <f>L65+M65</f>
      </c>
      <c r="O65" t="str">
        <v/>
      </c>
      <c r="P65" t="str">
        <v>Draft</v>
      </c>
      <c r="Q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s="2">
        <v>0</v>
      </c>
      <c r="H66" s="2">
        <v>0</v>
      </c>
      <c r="I66" s="1">
        <v>1</v>
      </c>
      <c r="J66" s="2">
        <f>H66*I66</f>
      </c>
      <c r="K66" s="1">
        <f>IFERROR(VLOOKUP(F66,'Plan Rules'!$A$2:$E$100,5,FALSE),0)</f>
      </c>
      <c r="L66" s="2">
        <f>J66*K66</f>
      </c>
      <c r="M66" s="2">
        <v>0</v>
      </c>
      <c r="N66" s="2">
        <f>L66+M66</f>
      </c>
      <c r="O66" t="str">
        <v/>
      </c>
      <c r="P66" t="str">
        <v>Draft</v>
      </c>
      <c r="Q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s="2">
        <v>0</v>
      </c>
      <c r="H67" s="2">
        <v>0</v>
      </c>
      <c r="I67" s="1">
        <v>1</v>
      </c>
      <c r="J67" s="2">
        <f>H67*I67</f>
      </c>
      <c r="K67" s="1">
        <f>IFERROR(VLOOKUP(F67,'Plan Rules'!$A$2:$E$100,5,FALSE),0)</f>
      </c>
      <c r="L67" s="2">
        <f>J67*K67</f>
      </c>
      <c r="M67" s="2">
        <v>0</v>
      </c>
      <c r="N67" s="2">
        <f>L67+M67</f>
      </c>
      <c r="O67" t="str">
        <v/>
      </c>
      <c r="P67" t="str">
        <v>Draft</v>
      </c>
      <c r="Q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s="2">
        <v>0</v>
      </c>
      <c r="H68" s="2">
        <v>0</v>
      </c>
      <c r="I68" s="1">
        <v>1</v>
      </c>
      <c r="J68" s="2">
        <f>H68*I68</f>
      </c>
      <c r="K68" s="1">
        <f>IFERROR(VLOOKUP(F68,'Plan Rules'!$A$2:$E$100,5,FALSE),0)</f>
      </c>
      <c r="L68" s="2">
        <f>J68*K68</f>
      </c>
      <c r="M68" s="2">
        <v>0</v>
      </c>
      <c r="N68" s="2">
        <f>L68+M68</f>
      </c>
      <c r="O68" t="str">
        <v/>
      </c>
      <c r="P68" t="str">
        <v>Draft</v>
      </c>
      <c r="Q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s="2">
        <v>0</v>
      </c>
      <c r="H69" s="2">
        <v>0</v>
      </c>
      <c r="I69" s="1">
        <v>1</v>
      </c>
      <c r="J69" s="2">
        <f>H69*I69</f>
      </c>
      <c r="K69" s="1">
        <f>IFERROR(VLOOKUP(F69,'Plan Rules'!$A$2:$E$100,5,FALSE),0)</f>
      </c>
      <c r="L69" s="2">
        <f>J69*K69</f>
      </c>
      <c r="M69" s="2">
        <v>0</v>
      </c>
      <c r="N69" s="2">
        <f>L69+M69</f>
      </c>
      <c r="O69" t="str">
        <v/>
      </c>
      <c r="P69" t="str">
        <v>Draft</v>
      </c>
      <c r="Q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s="2">
        <v>0</v>
      </c>
      <c r="H70" s="2">
        <v>0</v>
      </c>
      <c r="I70" s="1">
        <v>1</v>
      </c>
      <c r="J70" s="2">
        <f>H70*I70</f>
      </c>
      <c r="K70" s="1">
        <f>IFERROR(VLOOKUP(F70,'Plan Rules'!$A$2:$E$100,5,FALSE),0)</f>
      </c>
      <c r="L70" s="2">
        <f>J70*K70</f>
      </c>
      <c r="M70" s="2">
        <v>0</v>
      </c>
      <c r="N70" s="2">
        <f>L70+M70</f>
      </c>
      <c r="O70" t="str">
        <v/>
      </c>
      <c r="P70" t="str">
        <v>Draft</v>
      </c>
      <c r="Q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s="2">
        <v>0</v>
      </c>
      <c r="H71" s="2">
        <v>0</v>
      </c>
      <c r="I71" s="1">
        <v>1</v>
      </c>
      <c r="J71" s="2">
        <f>H71*I71</f>
      </c>
      <c r="K71" s="1">
        <f>IFERROR(VLOOKUP(F71,'Plan Rules'!$A$2:$E$100,5,FALSE),0)</f>
      </c>
      <c r="L71" s="2">
        <f>J71*K71</f>
      </c>
      <c r="M71" s="2">
        <v>0</v>
      </c>
      <c r="N71" s="2">
        <f>L71+M71</f>
      </c>
      <c r="O71" t="str">
        <v/>
      </c>
      <c r="P71" t="str">
        <v>Draft</v>
      </c>
      <c r="Q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s="2">
        <v>0</v>
      </c>
      <c r="H72" s="2">
        <v>0</v>
      </c>
      <c r="I72" s="1">
        <v>1</v>
      </c>
      <c r="J72" s="2">
        <f>H72*I72</f>
      </c>
      <c r="K72" s="1">
        <f>IFERROR(VLOOKUP(F72,'Plan Rules'!$A$2:$E$100,5,FALSE),0)</f>
      </c>
      <c r="L72" s="2">
        <f>J72*K72</f>
      </c>
      <c r="M72" s="2">
        <v>0</v>
      </c>
      <c r="N72" s="2">
        <f>L72+M72</f>
      </c>
      <c r="O72" t="str">
        <v/>
      </c>
      <c r="P72" t="str">
        <v>Draft</v>
      </c>
      <c r="Q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s="2">
        <v>0</v>
      </c>
      <c r="H73" s="2">
        <v>0</v>
      </c>
      <c r="I73" s="1">
        <v>1</v>
      </c>
      <c r="J73" s="2">
        <f>H73*I73</f>
      </c>
      <c r="K73" s="1">
        <f>IFERROR(VLOOKUP(F73,'Plan Rules'!$A$2:$E$100,5,FALSE),0)</f>
      </c>
      <c r="L73" s="2">
        <f>J73*K73</f>
      </c>
      <c r="M73" s="2">
        <v>0</v>
      </c>
      <c r="N73" s="2">
        <f>L73+M73</f>
      </c>
      <c r="O73" t="str">
        <v/>
      </c>
      <c r="P73" t="str">
        <v>Draft</v>
      </c>
      <c r="Q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s="2">
        <v>0</v>
      </c>
      <c r="H74" s="2">
        <v>0</v>
      </c>
      <c r="I74" s="1">
        <v>1</v>
      </c>
      <c r="J74" s="2">
        <f>H74*I74</f>
      </c>
      <c r="K74" s="1">
        <f>IFERROR(VLOOKUP(F74,'Plan Rules'!$A$2:$E$100,5,FALSE),0)</f>
      </c>
      <c r="L74" s="2">
        <f>J74*K74</f>
      </c>
      <c r="M74" s="2">
        <v>0</v>
      </c>
      <c r="N74" s="2">
        <f>L74+M74</f>
      </c>
      <c r="O74" t="str">
        <v/>
      </c>
      <c r="P74" t="str">
        <v>Draft</v>
      </c>
      <c r="Q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s="2">
        <v>0</v>
      </c>
      <c r="H75" s="2">
        <v>0</v>
      </c>
      <c r="I75" s="1">
        <v>1</v>
      </c>
      <c r="J75" s="2">
        <f>H75*I75</f>
      </c>
      <c r="K75" s="1">
        <f>IFERROR(VLOOKUP(F75,'Plan Rules'!$A$2:$E$100,5,FALSE),0)</f>
      </c>
      <c r="L75" s="2">
        <f>J75*K75</f>
      </c>
      <c r="M75" s="2">
        <v>0</v>
      </c>
      <c r="N75" s="2">
        <f>L75+M75</f>
      </c>
      <c r="O75" t="str">
        <v/>
      </c>
      <c r="P75" t="str">
        <v>Draft</v>
      </c>
      <c r="Q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s="2">
        <v>0</v>
      </c>
      <c r="H76" s="2">
        <v>0</v>
      </c>
      <c r="I76" s="1">
        <v>1</v>
      </c>
      <c r="J76" s="2">
        <f>H76*I76</f>
      </c>
      <c r="K76" s="1">
        <f>IFERROR(VLOOKUP(F76,'Plan Rules'!$A$2:$E$100,5,FALSE),0)</f>
      </c>
      <c r="L76" s="2">
        <f>J76*K76</f>
      </c>
      <c r="M76" s="2">
        <v>0</v>
      </c>
      <c r="N76" s="2">
        <f>L76+M76</f>
      </c>
      <c r="O76" t="str">
        <v/>
      </c>
      <c r="P76" t="str">
        <v>Draft</v>
      </c>
      <c r="Q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s="2">
        <v>0</v>
      </c>
      <c r="H77" s="2">
        <v>0</v>
      </c>
      <c r="I77" s="1">
        <v>1</v>
      </c>
      <c r="J77" s="2">
        <f>H77*I77</f>
      </c>
      <c r="K77" s="1">
        <f>IFERROR(VLOOKUP(F77,'Plan Rules'!$A$2:$E$100,5,FALSE),0)</f>
      </c>
      <c r="L77" s="2">
        <f>J77*K77</f>
      </c>
      <c r="M77" s="2">
        <v>0</v>
      </c>
      <c r="N77" s="2">
        <f>L77+M77</f>
      </c>
      <c r="O77" t="str">
        <v/>
      </c>
      <c r="P77" t="str">
        <v>Draft</v>
      </c>
      <c r="Q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s="2">
        <v>0</v>
      </c>
      <c r="H78" s="2">
        <v>0</v>
      </c>
      <c r="I78" s="1">
        <v>1</v>
      </c>
      <c r="J78" s="2">
        <f>H78*I78</f>
      </c>
      <c r="K78" s="1">
        <f>IFERROR(VLOOKUP(F78,'Plan Rules'!$A$2:$E$100,5,FALSE),0)</f>
      </c>
      <c r="L78" s="2">
        <f>J78*K78</f>
      </c>
      <c r="M78" s="2">
        <v>0</v>
      </c>
      <c r="N78" s="2">
        <f>L78+M78</f>
      </c>
      <c r="O78" t="str">
        <v/>
      </c>
      <c r="P78" t="str">
        <v>Draft</v>
      </c>
      <c r="Q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s="2">
        <v>0</v>
      </c>
      <c r="H79" s="2">
        <v>0</v>
      </c>
      <c r="I79" s="1">
        <v>1</v>
      </c>
      <c r="J79" s="2">
        <f>H79*I79</f>
      </c>
      <c r="K79" s="1">
        <f>IFERROR(VLOOKUP(F79,'Plan Rules'!$A$2:$E$100,5,FALSE),0)</f>
      </c>
      <c r="L79" s="2">
        <f>J79*K79</f>
      </c>
      <c r="M79" s="2">
        <v>0</v>
      </c>
      <c r="N79" s="2">
        <f>L79+M79</f>
      </c>
      <c r="O79" t="str">
        <v/>
      </c>
      <c r="P79" t="str">
        <v>Draft</v>
      </c>
      <c r="Q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s="2">
        <v>0</v>
      </c>
      <c r="H80" s="2">
        <v>0</v>
      </c>
      <c r="I80" s="1">
        <v>1</v>
      </c>
      <c r="J80" s="2">
        <f>H80*I80</f>
      </c>
      <c r="K80" s="1">
        <f>IFERROR(VLOOKUP(F80,'Plan Rules'!$A$2:$E$100,5,FALSE),0)</f>
      </c>
      <c r="L80" s="2">
        <f>J80*K80</f>
      </c>
      <c r="M80" s="2">
        <v>0</v>
      </c>
      <c r="N80" s="2">
        <f>L80+M80</f>
      </c>
      <c r="O80" t="str">
        <v/>
      </c>
      <c r="P80" t="str">
        <v>Draft</v>
      </c>
      <c r="Q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s="2">
        <v>0</v>
      </c>
      <c r="H81" s="2">
        <v>0</v>
      </c>
      <c r="I81" s="1">
        <v>1</v>
      </c>
      <c r="J81" s="2">
        <f>H81*I81</f>
      </c>
      <c r="K81" s="1">
        <f>IFERROR(VLOOKUP(F81,'Plan Rules'!$A$2:$E$100,5,FALSE),0)</f>
      </c>
      <c r="L81" s="2">
        <f>J81*K81</f>
      </c>
      <c r="M81" s="2">
        <v>0</v>
      </c>
      <c r="N81" s="2">
        <f>L81+M81</f>
      </c>
      <c r="O81" t="str">
        <v/>
      </c>
      <c r="P81" t="str">
        <v>Draft</v>
      </c>
      <c r="Q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s="2">
        <v>0</v>
      </c>
      <c r="H82" s="2">
        <v>0</v>
      </c>
      <c r="I82" s="1">
        <v>1</v>
      </c>
      <c r="J82" s="2">
        <f>H82*I82</f>
      </c>
      <c r="K82" s="1">
        <f>IFERROR(VLOOKUP(F82,'Plan Rules'!$A$2:$E$100,5,FALSE),0)</f>
      </c>
      <c r="L82" s="2">
        <f>J82*K82</f>
      </c>
      <c r="M82" s="2">
        <v>0</v>
      </c>
      <c r="N82" s="2">
        <f>L82+M82</f>
      </c>
      <c r="O82" t="str">
        <v/>
      </c>
      <c r="P82" t="str">
        <v>Draft</v>
      </c>
      <c r="Q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s="2">
        <v>0</v>
      </c>
      <c r="H83" s="2">
        <v>0</v>
      </c>
      <c r="I83" s="1">
        <v>1</v>
      </c>
      <c r="J83" s="2">
        <f>H83*I83</f>
      </c>
      <c r="K83" s="1">
        <f>IFERROR(VLOOKUP(F83,'Plan Rules'!$A$2:$E$100,5,FALSE),0)</f>
      </c>
      <c r="L83" s="2">
        <f>J83*K83</f>
      </c>
      <c r="M83" s="2">
        <v>0</v>
      </c>
      <c r="N83" s="2">
        <f>L83+M83</f>
      </c>
      <c r="O83" t="str">
        <v/>
      </c>
      <c r="P83" t="str">
        <v>Draft</v>
      </c>
      <c r="Q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s="2">
        <v>0</v>
      </c>
      <c r="H84" s="2">
        <v>0</v>
      </c>
      <c r="I84" s="1">
        <v>1</v>
      </c>
      <c r="J84" s="2">
        <f>H84*I84</f>
      </c>
      <c r="K84" s="1">
        <f>IFERROR(VLOOKUP(F84,'Plan Rules'!$A$2:$E$100,5,FALSE),0)</f>
      </c>
      <c r="L84" s="2">
        <f>J84*K84</f>
      </c>
      <c r="M84" s="2">
        <v>0</v>
      </c>
      <c r="N84" s="2">
        <f>L84+M84</f>
      </c>
      <c r="O84" t="str">
        <v/>
      </c>
      <c r="P84" t="str">
        <v>Draft</v>
      </c>
      <c r="Q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s="2">
        <v>0</v>
      </c>
      <c r="H85" s="2">
        <v>0</v>
      </c>
      <c r="I85" s="1">
        <v>1</v>
      </c>
      <c r="J85" s="2">
        <f>H85*I85</f>
      </c>
      <c r="K85" s="1">
        <f>IFERROR(VLOOKUP(F85,'Plan Rules'!$A$2:$E$100,5,FALSE),0)</f>
      </c>
      <c r="L85" s="2">
        <f>J85*K85</f>
      </c>
      <c r="M85" s="2">
        <v>0</v>
      </c>
      <c r="N85" s="2">
        <f>L85+M85</f>
      </c>
      <c r="O85" t="str">
        <v/>
      </c>
      <c r="P85" t="str">
        <v>Draft</v>
      </c>
      <c r="Q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s="2">
        <v>0</v>
      </c>
      <c r="H86" s="2">
        <v>0</v>
      </c>
      <c r="I86" s="1">
        <v>1</v>
      </c>
      <c r="J86" s="2">
        <f>H86*I86</f>
      </c>
      <c r="K86" s="1">
        <f>IFERROR(VLOOKUP(F86,'Plan Rules'!$A$2:$E$100,5,FALSE),0)</f>
      </c>
      <c r="L86" s="2">
        <f>J86*K86</f>
      </c>
      <c r="M86" s="2">
        <v>0</v>
      </c>
      <c r="N86" s="2">
        <f>L86+M86</f>
      </c>
      <c r="O86" t="str">
        <v/>
      </c>
      <c r="P86" t="str">
        <v>Draft</v>
      </c>
      <c r="Q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s="2">
        <v>0</v>
      </c>
      <c r="H87" s="2">
        <v>0</v>
      </c>
      <c r="I87" s="1">
        <v>1</v>
      </c>
      <c r="J87" s="2">
        <f>H87*I87</f>
      </c>
      <c r="K87" s="1">
        <f>IFERROR(VLOOKUP(F87,'Plan Rules'!$A$2:$E$100,5,FALSE),0)</f>
      </c>
      <c r="L87" s="2">
        <f>J87*K87</f>
      </c>
      <c r="M87" s="2">
        <v>0</v>
      </c>
      <c r="N87" s="2">
        <f>L87+M87</f>
      </c>
      <c r="O87" t="str">
        <v/>
      </c>
      <c r="P87" t="str">
        <v>Draft</v>
      </c>
      <c r="Q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s="2">
        <v>0</v>
      </c>
      <c r="H88" s="2">
        <v>0</v>
      </c>
      <c r="I88" s="1">
        <v>1</v>
      </c>
      <c r="J88" s="2">
        <f>H88*I88</f>
      </c>
      <c r="K88" s="1">
        <f>IFERROR(VLOOKUP(F88,'Plan Rules'!$A$2:$E$100,5,FALSE),0)</f>
      </c>
      <c r="L88" s="2">
        <f>J88*K88</f>
      </c>
      <c r="M88" s="2">
        <v>0</v>
      </c>
      <c r="N88" s="2">
        <f>L88+M88</f>
      </c>
      <c r="O88" t="str">
        <v/>
      </c>
      <c r="P88" t="str">
        <v>Draft</v>
      </c>
      <c r="Q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s="2">
        <v>0</v>
      </c>
      <c r="H89" s="2">
        <v>0</v>
      </c>
      <c r="I89" s="1">
        <v>1</v>
      </c>
      <c r="J89" s="2">
        <f>H89*I89</f>
      </c>
      <c r="K89" s="1">
        <f>IFERROR(VLOOKUP(F89,'Plan Rules'!$A$2:$E$100,5,FALSE),0)</f>
      </c>
      <c r="L89" s="2">
        <f>J89*K89</f>
      </c>
      <c r="M89" s="2">
        <v>0</v>
      </c>
      <c r="N89" s="2">
        <f>L89+M89</f>
      </c>
      <c r="O89" t="str">
        <v/>
      </c>
      <c r="P89" t="str">
        <v>Draft</v>
      </c>
      <c r="Q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s="2">
        <v>0</v>
      </c>
      <c r="H90" s="2">
        <v>0</v>
      </c>
      <c r="I90" s="1">
        <v>1</v>
      </c>
      <c r="J90" s="2">
        <f>H90*I90</f>
      </c>
      <c r="K90" s="1">
        <f>IFERROR(VLOOKUP(F90,'Plan Rules'!$A$2:$E$100,5,FALSE),0)</f>
      </c>
      <c r="L90" s="2">
        <f>J90*K90</f>
      </c>
      <c r="M90" s="2">
        <v>0</v>
      </c>
      <c r="N90" s="2">
        <f>L90+M90</f>
      </c>
      <c r="O90" t="str">
        <v/>
      </c>
      <c r="P90" t="str">
        <v>Draft</v>
      </c>
      <c r="Q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s="2">
        <v>0</v>
      </c>
      <c r="H91" s="2">
        <v>0</v>
      </c>
      <c r="I91" s="1">
        <v>1</v>
      </c>
      <c r="J91" s="2">
        <f>H91*I91</f>
      </c>
      <c r="K91" s="1">
        <f>IFERROR(VLOOKUP(F91,'Plan Rules'!$A$2:$E$100,5,FALSE),0)</f>
      </c>
      <c r="L91" s="2">
        <f>J91*K91</f>
      </c>
      <c r="M91" s="2">
        <v>0</v>
      </c>
      <c r="N91" s="2">
        <f>L91+M91</f>
      </c>
      <c r="O91" t="str">
        <v/>
      </c>
      <c r="P91" t="str">
        <v>Draft</v>
      </c>
      <c r="Q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s="2">
        <v>0</v>
      </c>
      <c r="H92" s="2">
        <v>0</v>
      </c>
      <c r="I92" s="1">
        <v>1</v>
      </c>
      <c r="J92" s="2">
        <f>H92*I92</f>
      </c>
      <c r="K92" s="1">
        <f>IFERROR(VLOOKUP(F92,'Plan Rules'!$A$2:$E$100,5,FALSE),0)</f>
      </c>
      <c r="L92" s="2">
        <f>J92*K92</f>
      </c>
      <c r="M92" s="2">
        <v>0</v>
      </c>
      <c r="N92" s="2">
        <f>L92+M92</f>
      </c>
      <c r="O92" t="str">
        <v/>
      </c>
      <c r="P92" t="str">
        <v>Draft</v>
      </c>
      <c r="Q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s="2">
        <v>0</v>
      </c>
      <c r="H93" s="2">
        <v>0</v>
      </c>
      <c r="I93" s="1">
        <v>1</v>
      </c>
      <c r="J93" s="2">
        <f>H93*I93</f>
      </c>
      <c r="K93" s="1">
        <f>IFERROR(VLOOKUP(F93,'Plan Rules'!$A$2:$E$100,5,FALSE),0)</f>
      </c>
      <c r="L93" s="2">
        <f>J93*K93</f>
      </c>
      <c r="M93" s="2">
        <v>0</v>
      </c>
      <c r="N93" s="2">
        <f>L93+M93</f>
      </c>
      <c r="O93" t="str">
        <v/>
      </c>
      <c r="P93" t="str">
        <v>Draft</v>
      </c>
      <c r="Q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s="2">
        <v>0</v>
      </c>
      <c r="H94" s="2">
        <v>0</v>
      </c>
      <c r="I94" s="1">
        <v>1</v>
      </c>
      <c r="J94" s="2">
        <f>H94*I94</f>
      </c>
      <c r="K94" s="1">
        <f>IFERROR(VLOOKUP(F94,'Plan Rules'!$A$2:$E$100,5,FALSE),0)</f>
      </c>
      <c r="L94" s="2">
        <f>J94*K94</f>
      </c>
      <c r="M94" s="2">
        <v>0</v>
      </c>
      <c r="N94" s="2">
        <f>L94+M94</f>
      </c>
      <c r="O94" t="str">
        <v/>
      </c>
      <c r="P94" t="str">
        <v>Draft</v>
      </c>
      <c r="Q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s="2">
        <v>0</v>
      </c>
      <c r="H95" s="2">
        <v>0</v>
      </c>
      <c r="I95" s="1">
        <v>1</v>
      </c>
      <c r="J95" s="2">
        <f>H95*I95</f>
      </c>
      <c r="K95" s="1">
        <f>IFERROR(VLOOKUP(F95,'Plan Rules'!$A$2:$E$100,5,FALSE),0)</f>
      </c>
      <c r="L95" s="2">
        <f>J95*K95</f>
      </c>
      <c r="M95" s="2">
        <v>0</v>
      </c>
      <c r="N95" s="2">
        <f>L95+M95</f>
      </c>
      <c r="O95" t="str">
        <v/>
      </c>
      <c r="P95" t="str">
        <v>Draft</v>
      </c>
      <c r="Q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s="2">
        <v>0</v>
      </c>
      <c r="H96" s="2">
        <v>0</v>
      </c>
      <c r="I96" s="1">
        <v>1</v>
      </c>
      <c r="J96" s="2">
        <f>H96*I96</f>
      </c>
      <c r="K96" s="1">
        <f>IFERROR(VLOOKUP(F96,'Plan Rules'!$A$2:$E$100,5,FALSE),0)</f>
      </c>
      <c r="L96" s="2">
        <f>J96*K96</f>
      </c>
      <c r="M96" s="2">
        <v>0</v>
      </c>
      <c r="N96" s="2">
        <f>L96+M96</f>
      </c>
      <c r="O96" t="str">
        <v/>
      </c>
      <c r="P96" t="str">
        <v>Draft</v>
      </c>
      <c r="Q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s="2">
        <v>0</v>
      </c>
      <c r="H97" s="2">
        <v>0</v>
      </c>
      <c r="I97" s="1">
        <v>1</v>
      </c>
      <c r="J97" s="2">
        <f>H97*I97</f>
      </c>
      <c r="K97" s="1">
        <f>IFERROR(VLOOKUP(F97,'Plan Rules'!$A$2:$E$100,5,FALSE),0)</f>
      </c>
      <c r="L97" s="2">
        <f>J97*K97</f>
      </c>
      <c r="M97" s="2">
        <v>0</v>
      </c>
      <c r="N97" s="2">
        <f>L97+M97</f>
      </c>
      <c r="O97" t="str">
        <v/>
      </c>
      <c r="P97" t="str">
        <v>Draft</v>
      </c>
      <c r="Q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s="2">
        <v>0</v>
      </c>
      <c r="H98" s="2">
        <v>0</v>
      </c>
      <c r="I98" s="1">
        <v>1</v>
      </c>
      <c r="J98" s="2">
        <f>H98*I98</f>
      </c>
      <c r="K98" s="1">
        <f>IFERROR(VLOOKUP(F98,'Plan Rules'!$A$2:$E$100,5,FALSE),0)</f>
      </c>
      <c r="L98" s="2">
        <f>J98*K98</f>
      </c>
      <c r="M98" s="2">
        <v>0</v>
      </c>
      <c r="N98" s="2">
        <f>L98+M98</f>
      </c>
      <c r="O98" t="str">
        <v/>
      </c>
      <c r="P98" t="str">
        <v>Draft</v>
      </c>
      <c r="Q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s="2">
        <v>0</v>
      </c>
      <c r="H99" s="2">
        <v>0</v>
      </c>
      <c r="I99" s="1">
        <v>1</v>
      </c>
      <c r="J99" s="2">
        <f>H99*I99</f>
      </c>
      <c r="K99" s="1">
        <f>IFERROR(VLOOKUP(F99,'Plan Rules'!$A$2:$E$100,5,FALSE),0)</f>
      </c>
      <c r="L99" s="2">
        <f>J99*K99</f>
      </c>
      <c r="M99" s="2">
        <v>0</v>
      </c>
      <c r="N99" s="2">
        <f>L99+M99</f>
      </c>
      <c r="O99" t="str">
        <v/>
      </c>
      <c r="P99" t="str">
        <v>Draft</v>
      </c>
      <c r="Q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s="2">
        <v>0</v>
      </c>
      <c r="H100" s="2">
        <v>0</v>
      </c>
      <c r="I100" s="1">
        <v>1</v>
      </c>
      <c r="J100" s="2">
        <f>H100*I100</f>
      </c>
      <c r="K100" s="1">
        <f>IFERROR(VLOOKUP(F100,'Plan Rules'!$A$2:$E$100,5,FALSE),0)</f>
      </c>
      <c r="L100" s="2">
        <f>J100*K100</f>
      </c>
      <c r="M100" s="2">
        <v>0</v>
      </c>
      <c r="N100" s="2">
        <f>L100+M100</f>
      </c>
      <c r="O100" t="str">
        <v/>
      </c>
      <c r="P100" t="str">
        <v>Draft</v>
      </c>
      <c r="Q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s="2">
        <v>0</v>
      </c>
      <c r="H101" s="2">
        <v>0</v>
      </c>
      <c r="I101" s="1">
        <v>1</v>
      </c>
      <c r="J101" s="2">
        <f>H101*I101</f>
      </c>
      <c r="K101" s="1">
        <f>IFERROR(VLOOKUP(F101,'Plan Rules'!$A$2:$E$100,5,FALSE),0)</f>
      </c>
      <c r="L101" s="2">
        <f>J101*K101</f>
      </c>
      <c r="M101" s="2">
        <v>0</v>
      </c>
      <c r="N101" s="2">
        <f>L101+M101</f>
      </c>
      <c r="O101" t="str">
        <v/>
      </c>
      <c r="P101" t="str">
        <v>Draft</v>
      </c>
      <c r="Q101" t="str">
        <v/>
      </c>
    </row>
  </sheetData>
  <ignoredErrors>
    <ignoredError numberStoredAsText="1" sqref="A1:Q10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36.83203125" customWidth="1"/>
    <col min="2" max="2" width="24.83203125" customWidth="1"/>
  </cols>
  <sheetData>
    <row r="1">
      <c r="A1" t="str">
        <v>Approval summary</v>
      </c>
      <c r="B1" t="str">
        <v>Value</v>
      </c>
    </row>
    <row r="2">
      <c r="A2" t="str">
        <v>Calculated commission</v>
      </c>
      <c r="B2" s="2">
        <f>SUM('Commission Calculation'!L2:L101)</f>
      </c>
    </row>
    <row r="3">
      <c r="A3" t="str">
        <v>Adjustments</v>
      </c>
      <c r="B3" s="2">
        <f>SUM('Commission Calculation'!M2:M101)</f>
      </c>
    </row>
    <row r="4">
      <c r="A4" t="str">
        <v>Proposed final</v>
      </c>
      <c r="B4" s="2">
        <f>SUM('Commission Calculation'!N2:N101)</f>
      </c>
    </row>
    <row r="5">
      <c r="A5" t="str">
        <v>Approved payroll total</v>
      </c>
      <c r="B5">
        <v>0</v>
      </c>
    </row>
    <row r="6">
      <c r="A6" t="str">
        <v>Reconciliation difference</v>
      </c>
      <c r="B6" s="2">
        <f>B5-B4</f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Plan Rules</vt:lpstr>
      <vt:lpstr>Commission Calculation</vt:lpstr>
      <vt:lpstr>Approval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